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S 01" sheetId="1" r:id="rId4"/>
    <sheet state="visible" name="MES 02" sheetId="2" r:id="rId5"/>
    <sheet state="visible" name="MES 03" sheetId="3" r:id="rId6"/>
    <sheet state="visible" name="MES 04" sheetId="4" r:id="rId7"/>
    <sheet state="visible" name="MES 05" sheetId="5" r:id="rId8"/>
    <sheet state="visible" name="MES 06" sheetId="6" r:id="rId9"/>
  </sheets>
  <definedNames/>
  <calcPr/>
</workbook>
</file>

<file path=xl/sharedStrings.xml><?xml version="1.0" encoding="utf-8"?>
<sst xmlns="http://schemas.openxmlformats.org/spreadsheetml/2006/main" count="464" uniqueCount="32">
  <si>
    <t>VALOR PLANIFICADO (PV)</t>
  </si>
  <si>
    <t>Costo Total</t>
  </si>
  <si>
    <t>Mes 01</t>
  </si>
  <si>
    <t>Mes 02</t>
  </si>
  <si>
    <t>Mes 03</t>
  </si>
  <si>
    <t>Mes 04</t>
  </si>
  <si>
    <t>Mes 05</t>
  </si>
  <si>
    <t>Mes 06</t>
  </si>
  <si>
    <t>Fundaciones</t>
  </si>
  <si>
    <t>% Completado</t>
  </si>
  <si>
    <t>Estructura</t>
  </si>
  <si>
    <t>Instalaciones</t>
  </si>
  <si>
    <t>Acabados</t>
  </si>
  <si>
    <t>TOTAL</t>
  </si>
  <si>
    <t>El Presupuesto y Cronograma de ejecución deben ser realizados por la Gerencia de Construcción.</t>
  </si>
  <si>
    <t>VALOR GANADO (EV)</t>
  </si>
  <si>
    <t>Valor Ganado</t>
  </si>
  <si>
    <t xml:space="preserve">Estos porcentajes de avance deben ser colocados por la Gerencia de Auditoría </t>
  </si>
  <si>
    <t>COSTO REAL MES UNO</t>
  </si>
  <si>
    <t>Esta información debe ser entregada por Administración.</t>
  </si>
  <si>
    <t>INDICE DE DESVIACIÓN DE TIEMPO (SV)</t>
  </si>
  <si>
    <t>INDICADOR</t>
  </si>
  <si>
    <t>CONCLUSIÓN</t>
  </si>
  <si>
    <t>SV</t>
  </si>
  <si>
    <t>Existe retraso en esta actividad.</t>
  </si>
  <si>
    <t>Esta actividad está adelantada.</t>
  </si>
  <si>
    <t>Acabado</t>
  </si>
  <si>
    <t>DESEMPEÑO DEL MES SV</t>
  </si>
  <si>
    <t>El Proyecto está retrasado.</t>
  </si>
  <si>
    <t>Estos datos arrojados deben ser analizados entre el Cliente y las Gerencias de Auditoría y Construcción de manera de identificar las causas de los desvios.</t>
  </si>
  <si>
    <t>Esta actividad se ejecutó de acuerdo a lo planificado.</t>
  </si>
  <si>
    <t>El Proyecto está adelantado.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</si>
</sst>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/>
  </fonts>
  <fills count="8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theme="6"/>
        <bgColor theme="6"/>
      </patternFill>
    </fill>
    <fill>
      <patternFill patternType="solid">
        <fgColor rgb="FF00FF00"/>
        <bgColor rgb="FF00FF00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</fills>
  <borders count="36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4" xfId="0" applyAlignment="1" applyFont="1" applyNumberFormat="1">
      <alignment horizontal="center" readingOrder="0"/>
    </xf>
    <xf borderId="0" fillId="0" fontId="2" numFmtId="4" xfId="0" applyFont="1" applyNumberFormat="1"/>
    <xf borderId="1" fillId="0" fontId="1" numFmtId="4" xfId="0" applyAlignment="1" applyBorder="1" applyFont="1" applyNumberFormat="1">
      <alignment horizontal="center" readingOrder="0"/>
    </xf>
    <xf borderId="2" fillId="0" fontId="3" numFmtId="0" xfId="0" applyBorder="1" applyFont="1"/>
    <xf borderId="3" fillId="0" fontId="3" numFmtId="0" xfId="0" applyBorder="1" applyFont="1"/>
    <xf borderId="4" fillId="0" fontId="2" numFmtId="4" xfId="0" applyBorder="1" applyFont="1" applyNumberFormat="1"/>
    <xf borderId="4" fillId="2" fontId="1" numFmtId="4" xfId="0" applyAlignment="1" applyBorder="1" applyFill="1" applyFont="1" applyNumberFormat="1">
      <alignment horizontal="center" readingOrder="0"/>
    </xf>
    <xf borderId="0" fillId="0" fontId="1" numFmtId="4" xfId="0" applyAlignment="1" applyFont="1" applyNumberFormat="1">
      <alignment readingOrder="0" vertical="center"/>
    </xf>
    <xf borderId="5" fillId="2" fontId="1" numFmtId="4" xfId="0" applyAlignment="1" applyBorder="1" applyFont="1" applyNumberFormat="1">
      <alignment readingOrder="0" vertical="center"/>
    </xf>
    <xf borderId="6" fillId="0" fontId="2" numFmtId="4" xfId="0" applyBorder="1" applyFont="1" applyNumberFormat="1"/>
    <xf borderId="6" fillId="0" fontId="2" numFmtId="4" xfId="0" applyAlignment="1" applyBorder="1" applyFont="1" applyNumberFormat="1">
      <alignment readingOrder="0"/>
    </xf>
    <xf borderId="7" fillId="0" fontId="2" numFmtId="4" xfId="0" applyAlignment="1" applyBorder="1" applyFont="1" applyNumberFormat="1">
      <alignment readingOrder="0"/>
    </xf>
    <xf borderId="8" fillId="0" fontId="3" numFmtId="0" xfId="0" applyBorder="1" applyFont="1"/>
    <xf borderId="9" fillId="0" fontId="2" numFmtId="4" xfId="0" applyAlignment="1" applyBorder="1" applyFont="1" applyNumberFormat="1">
      <alignment readingOrder="0"/>
    </xf>
    <xf borderId="10" fillId="0" fontId="2" numFmtId="4" xfId="0" applyAlignment="1" applyBorder="1" applyFont="1" applyNumberFormat="1">
      <alignment readingOrder="0"/>
    </xf>
    <xf borderId="11" fillId="3" fontId="1" numFmtId="4" xfId="0" applyAlignment="1" applyBorder="1" applyFill="1" applyFont="1" applyNumberFormat="1">
      <alignment horizontal="right" readingOrder="0"/>
    </xf>
    <xf borderId="12" fillId="0" fontId="1" numFmtId="4" xfId="0" applyBorder="1" applyFont="1" applyNumberFormat="1"/>
    <xf borderId="13" fillId="0" fontId="1" numFmtId="4" xfId="0" applyBorder="1" applyFont="1" applyNumberFormat="1"/>
    <xf borderId="14" fillId="0" fontId="2" numFmtId="4" xfId="0" applyBorder="1" applyFont="1" applyNumberFormat="1"/>
    <xf borderId="15" fillId="0" fontId="2" numFmtId="4" xfId="0" applyAlignment="1" applyBorder="1" applyFont="1" applyNumberFormat="1">
      <alignment readingOrder="0"/>
    </xf>
    <xf borderId="16" fillId="0" fontId="3" numFmtId="0" xfId="0" applyBorder="1" applyFont="1"/>
    <xf borderId="17" fillId="0" fontId="3" numFmtId="0" xfId="0" applyBorder="1" applyFont="1"/>
    <xf borderId="18" fillId="0" fontId="2" numFmtId="4" xfId="0" applyBorder="1" applyFont="1" applyNumberFormat="1"/>
    <xf borderId="19" fillId="2" fontId="1" numFmtId="4" xfId="0" applyAlignment="1" applyBorder="1" applyFont="1" applyNumberFormat="1">
      <alignment horizontal="center" readingOrder="0"/>
    </xf>
    <xf borderId="20" fillId="2" fontId="1" numFmtId="4" xfId="0" applyAlignment="1" applyBorder="1" applyFont="1" applyNumberFormat="1">
      <alignment horizontal="center" readingOrder="0"/>
    </xf>
    <xf borderId="21" fillId="2" fontId="1" numFmtId="4" xfId="0" applyAlignment="1" applyBorder="1" applyFont="1" applyNumberFormat="1">
      <alignment readingOrder="0" vertical="center"/>
    </xf>
    <xf borderId="22" fillId="4" fontId="2" numFmtId="4" xfId="0" applyAlignment="1" applyBorder="1" applyFill="1" applyFont="1" applyNumberFormat="1">
      <alignment readingOrder="0"/>
    </xf>
    <xf borderId="18" fillId="0" fontId="3" numFmtId="0" xfId="0" applyBorder="1" applyFont="1"/>
    <xf borderId="22" fillId="0" fontId="2" numFmtId="4" xfId="0" applyAlignment="1" applyBorder="1" applyFont="1" applyNumberFormat="1">
      <alignment readingOrder="0"/>
    </xf>
    <xf borderId="22" fillId="4" fontId="2" numFmtId="0" xfId="0" applyAlignment="1" applyBorder="1" applyFont="1">
      <alignment readingOrder="0"/>
    </xf>
    <xf borderId="23" fillId="0" fontId="2" numFmtId="4" xfId="0" applyAlignment="1" applyBorder="1" applyFont="1" applyNumberFormat="1">
      <alignment readingOrder="0"/>
    </xf>
    <xf borderId="24" fillId="0" fontId="2" numFmtId="4" xfId="0" applyAlignment="1" applyBorder="1" applyFont="1" applyNumberFormat="1">
      <alignment horizontal="right" readingOrder="0"/>
    </xf>
    <xf borderId="1" fillId="3" fontId="1" numFmtId="4" xfId="0" applyAlignment="1" applyBorder="1" applyFont="1" applyNumberFormat="1">
      <alignment horizontal="right" readingOrder="0"/>
    </xf>
    <xf borderId="25" fillId="0" fontId="1" numFmtId="4" xfId="0" applyAlignment="1" applyBorder="1" applyFont="1" applyNumberFormat="1">
      <alignment horizontal="center" readingOrder="0"/>
    </xf>
    <xf borderId="14" fillId="4" fontId="1" numFmtId="4" xfId="0" applyAlignment="1" applyBorder="1" applyFont="1" applyNumberFormat="1">
      <alignment horizontal="center" readingOrder="0"/>
    </xf>
    <xf borderId="15" fillId="0" fontId="2" numFmtId="4" xfId="0" applyAlignment="1" applyBorder="1" applyFont="1" applyNumberFormat="1">
      <alignment horizontal="left" readingOrder="0"/>
    </xf>
    <xf borderId="0" fillId="0" fontId="2" numFmtId="4" xfId="0" applyAlignment="1" applyFont="1" applyNumberFormat="1">
      <alignment readingOrder="0"/>
    </xf>
    <xf borderId="14" fillId="2" fontId="1" numFmtId="4" xfId="0" applyAlignment="1" applyBorder="1" applyFont="1" applyNumberFormat="1">
      <alignment readingOrder="0" vertical="center"/>
    </xf>
    <xf borderId="15" fillId="0" fontId="2" numFmtId="4" xfId="0" applyBorder="1" applyFont="1" applyNumberFormat="1"/>
    <xf borderId="22" fillId="5" fontId="2" numFmtId="4" xfId="0" applyAlignment="1" applyBorder="1" applyFill="1" applyFont="1" applyNumberFormat="1">
      <alignment readingOrder="0"/>
    </xf>
    <xf borderId="23" fillId="0" fontId="2" numFmtId="4" xfId="0" applyBorder="1" applyFont="1" applyNumberFormat="1"/>
    <xf borderId="24" fillId="5" fontId="2" numFmtId="4" xfId="0" applyAlignment="1" applyBorder="1" applyFont="1" applyNumberFormat="1">
      <alignment readingOrder="0"/>
    </xf>
    <xf borderId="24" fillId="0" fontId="2" numFmtId="4" xfId="0" applyAlignment="1" applyBorder="1" applyFont="1" applyNumberFormat="1">
      <alignment readingOrder="0"/>
    </xf>
    <xf borderId="25" fillId="0" fontId="1" numFmtId="4" xfId="0" applyBorder="1" applyFont="1" applyNumberFormat="1"/>
    <xf borderId="14" fillId="5" fontId="2" numFmtId="4" xfId="0" applyBorder="1" applyFont="1" applyNumberFormat="1"/>
    <xf borderId="4" fillId="0" fontId="2" numFmtId="0" xfId="0" applyBorder="1" applyFont="1"/>
    <xf borderId="26" fillId="2" fontId="1" numFmtId="4" xfId="0" applyAlignment="1" applyBorder="1" applyFont="1" applyNumberFormat="1">
      <alignment horizontal="center" readingOrder="0"/>
    </xf>
    <xf borderId="27" fillId="0" fontId="3" numFmtId="0" xfId="0" applyBorder="1" applyFont="1"/>
    <xf borderId="11" fillId="2" fontId="1" numFmtId="4" xfId="0" applyAlignment="1" applyBorder="1" applyFont="1" applyNumberFormat="1">
      <alignment readingOrder="0" vertical="center"/>
    </xf>
    <xf borderId="6" fillId="0" fontId="2" numFmtId="4" xfId="0" applyAlignment="1" applyBorder="1" applyFont="1" applyNumberFormat="1">
      <alignment horizontal="center" readingOrder="0"/>
    </xf>
    <xf borderId="6" fillId="6" fontId="2" numFmtId="4" xfId="0" applyBorder="1" applyFill="1" applyFont="1" applyNumberFormat="1"/>
    <xf borderId="28" fillId="0" fontId="2" numFmtId="4" xfId="0" applyAlignment="1" applyBorder="1" applyFont="1" applyNumberFormat="1">
      <alignment readingOrder="0"/>
    </xf>
    <xf borderId="29" fillId="0" fontId="3" numFmtId="0" xfId="0" applyBorder="1" applyFont="1"/>
    <xf borderId="30" fillId="0" fontId="3" numFmtId="0" xfId="0" applyBorder="1" applyFont="1"/>
    <xf borderId="31" fillId="0" fontId="2" numFmtId="4" xfId="0" applyAlignment="1" applyBorder="1" applyFont="1" applyNumberFormat="1">
      <alignment horizontal="center" readingOrder="0"/>
    </xf>
    <xf borderId="31" fillId="6" fontId="2" numFmtId="4" xfId="0" applyBorder="1" applyFont="1" applyNumberFormat="1"/>
    <xf borderId="31" fillId="0" fontId="2" numFmtId="4" xfId="0" applyBorder="1" applyFont="1" applyNumberFormat="1"/>
    <xf borderId="32" fillId="0" fontId="2" numFmtId="4" xfId="0" applyAlignment="1" applyBorder="1" applyFont="1" applyNumberFormat="1">
      <alignment readingOrder="0"/>
    </xf>
    <xf borderId="33" fillId="0" fontId="3" numFmtId="0" xfId="0" applyBorder="1" applyFont="1"/>
    <xf borderId="34" fillId="0" fontId="3" numFmtId="0" xfId="0" applyBorder="1" applyFont="1"/>
    <xf borderId="11" fillId="7" fontId="1" numFmtId="4" xfId="0" applyAlignment="1" applyBorder="1" applyFill="1" applyFont="1" applyNumberFormat="1">
      <alignment readingOrder="0" vertical="center"/>
    </xf>
    <xf borderId="12" fillId="0" fontId="2" numFmtId="4" xfId="0" applyAlignment="1" applyBorder="1" applyFont="1" applyNumberFormat="1">
      <alignment horizontal="center" readingOrder="0"/>
    </xf>
    <xf borderId="12" fillId="6" fontId="2" numFmtId="4" xfId="0" applyBorder="1" applyFont="1" applyNumberFormat="1"/>
    <xf borderId="1" fillId="6" fontId="2" numFmtId="4" xfId="0" applyAlignment="1" applyBorder="1" applyFont="1" applyNumberFormat="1">
      <alignment horizontal="right" readingOrder="0"/>
    </xf>
    <xf borderId="35" fillId="0" fontId="3" numFmtId="0" xfId="0" applyBorder="1" applyFont="1"/>
    <xf borderId="12" fillId="0" fontId="2" numFmtId="4" xfId="0" applyBorder="1" applyFont="1" applyNumberFormat="1"/>
    <xf borderId="2" fillId="0" fontId="2" numFmtId="4" xfId="0" applyAlignment="1" applyBorder="1" applyFont="1" applyNumberFormat="1">
      <alignment readingOrder="0"/>
    </xf>
    <xf borderId="14" fillId="6" fontId="2" numFmtId="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/>
      <c r="F18" s="27"/>
      <c r="G18" s="27"/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/>
      <c r="F20" s="27"/>
      <c r="G20" s="27"/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/>
      <c r="F22" s="27"/>
      <c r="G22" s="27"/>
      <c r="H22" s="27"/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/>
      <c r="F24" s="27"/>
      <c r="G24" s="27"/>
      <c r="H24" s="27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0</v>
      </c>
      <c r="F25" s="32">
        <f t="shared" si="9"/>
        <v>0</v>
      </c>
      <c r="G25" s="32">
        <f t="shared" si="9"/>
        <v>0</v>
      </c>
      <c r="H25" s="32">
        <f t="shared" si="9"/>
        <v>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0</v>
      </c>
      <c r="F26" s="34">
        <f t="shared" si="10"/>
        <v>0</v>
      </c>
      <c r="G26" s="34">
        <f t="shared" si="10"/>
        <v>0</v>
      </c>
      <c r="H26" s="34">
        <f t="shared" si="10"/>
        <v>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38500</v>
      </c>
      <c r="D32" s="40">
        <v>38500.0</v>
      </c>
      <c r="E32" s="29"/>
      <c r="F32" s="29"/>
      <c r="G32" s="29"/>
      <c r="H32" s="29"/>
      <c r="I32" s="2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30650</v>
      </c>
      <c r="D33" s="40">
        <v>30650.0</v>
      </c>
      <c r="E33" s="29"/>
      <c r="F33" s="29"/>
      <c r="G33" s="29"/>
      <c r="H33" s="29"/>
      <c r="I33" s="29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12000</v>
      </c>
      <c r="D34" s="40">
        <v>12000.0</v>
      </c>
      <c r="E34" s="29"/>
      <c r="F34" s="29"/>
      <c r="G34" s="29"/>
      <c r="H34" s="29"/>
      <c r="I34" s="2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2000</v>
      </c>
      <c r="D35" s="42">
        <v>2000.0</v>
      </c>
      <c r="E35" s="43"/>
      <c r="F35" s="43"/>
      <c r="G35" s="43"/>
      <c r="H35" s="43"/>
      <c r="I35" s="4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0</v>
      </c>
      <c r="F36" s="44">
        <f t="shared" si="12"/>
        <v>0</v>
      </c>
      <c r="G36" s="44">
        <f t="shared" si="12"/>
        <v>0</v>
      </c>
      <c r="H36" s="44">
        <f t="shared" si="12"/>
        <v>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>D19-D4</f>
        <v>-6000</v>
      </c>
      <c r="E42" s="10"/>
      <c r="F42" s="10"/>
      <c r="G42" s="10"/>
      <c r="H42" s="10"/>
      <c r="I42" s="10"/>
      <c r="J42" s="52" t="s">
        <v>24</v>
      </c>
      <c r="K42" s="53"/>
      <c r="L42" s="53"/>
      <c r="M42" s="5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>D21-D6</f>
        <v>-3000</v>
      </c>
      <c r="E43" s="10"/>
      <c r="F43" s="10"/>
      <c r="G43" s="10"/>
      <c r="H43" s="10"/>
      <c r="I43" s="10"/>
      <c r="J43" s="52" t="s">
        <v>24</v>
      </c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5" t="s">
        <v>23</v>
      </c>
      <c r="D44" s="56">
        <f>D23-D8</f>
        <v>1140</v>
      </c>
      <c r="E44" s="57"/>
      <c r="F44" s="57"/>
      <c r="G44" s="57"/>
      <c r="H44" s="57"/>
      <c r="I44" s="57"/>
      <c r="J44" s="58" t="s">
        <v>25</v>
      </c>
      <c r="K44" s="59"/>
      <c r="L44" s="59"/>
      <c r="M44" s="6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1" t="s">
        <v>26</v>
      </c>
      <c r="C45" s="62" t="s">
        <v>23</v>
      </c>
      <c r="D45" s="63">
        <f>D25-D10</f>
        <v>-3000</v>
      </c>
      <c r="E45" s="57"/>
      <c r="F45" s="57"/>
      <c r="G45" s="57"/>
      <c r="H45" s="57"/>
      <c r="I45" s="57"/>
      <c r="J45" s="52" t="s">
        <v>24</v>
      </c>
      <c r="K45" s="53"/>
      <c r="L45" s="53"/>
      <c r="M45" s="5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4" t="s">
        <v>27</v>
      </c>
      <c r="C46" s="65"/>
      <c r="D46" s="66">
        <f>D26-D12</f>
        <v>-10860</v>
      </c>
      <c r="E46" s="66"/>
      <c r="F46" s="66"/>
      <c r="G46" s="66"/>
      <c r="H46" s="66"/>
      <c r="I46" s="66"/>
      <c r="J46" s="67" t="s">
        <v>28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8"/>
      <c r="C48" s="20" t="s">
        <v>29</v>
      </c>
      <c r="D48" s="21"/>
      <c r="E48" s="21"/>
      <c r="F48" s="21"/>
      <c r="G48" s="21"/>
      <c r="H48" s="21"/>
      <c r="I48" s="21"/>
      <c r="J48" s="21"/>
      <c r="K48" s="21"/>
      <c r="L48" s="21"/>
      <c r="M48" s="2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  <row r="1010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</row>
    <row r="101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</row>
    <row r="101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</row>
    <row r="1013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</row>
    <row r="10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</row>
    <row r="101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</row>
    <row r="1016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</row>
  </sheetData>
  <mergeCells count="23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B46:C46"/>
    <mergeCell ref="C48:M48"/>
    <mergeCell ref="B40:M40"/>
    <mergeCell ref="J41:M41"/>
    <mergeCell ref="J42:M42"/>
    <mergeCell ref="J43:M43"/>
    <mergeCell ref="J44:M44"/>
    <mergeCell ref="J45:M45"/>
    <mergeCell ref="J46:M4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/>
      <c r="G18" s="27"/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/>
      <c r="G20" s="27"/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/>
      <c r="G22" s="27"/>
      <c r="H22" s="27"/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27"/>
      <c r="G24" s="27"/>
      <c r="H24" s="27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0</v>
      </c>
      <c r="G25" s="32">
        <f t="shared" si="9"/>
        <v>0</v>
      </c>
      <c r="H25" s="32">
        <f t="shared" si="9"/>
        <v>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0</v>
      </c>
      <c r="G26" s="34">
        <f t="shared" si="10"/>
        <v>0</v>
      </c>
      <c r="H26" s="34">
        <f t="shared" si="10"/>
        <v>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117960</v>
      </c>
      <c r="D32" s="40">
        <v>38500.0</v>
      </c>
      <c r="E32" s="40">
        <v>79460.0</v>
      </c>
      <c r="F32" s="40"/>
      <c r="G32" s="40"/>
      <c r="H32" s="40"/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110650</v>
      </c>
      <c r="D33" s="40">
        <v>30650.0</v>
      </c>
      <c r="E33" s="40">
        <v>80000.0</v>
      </c>
      <c r="F33" s="40"/>
      <c r="G33" s="40"/>
      <c r="H33" s="40"/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37670</v>
      </c>
      <c r="D34" s="40">
        <v>12000.0</v>
      </c>
      <c r="E34" s="40">
        <v>25670.0</v>
      </c>
      <c r="F34" s="40"/>
      <c r="G34" s="40"/>
      <c r="H34" s="40"/>
      <c r="I34" s="4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22000</v>
      </c>
      <c r="D35" s="42">
        <v>2000.0</v>
      </c>
      <c r="E35" s="42">
        <v>20000.0</v>
      </c>
      <c r="F35" s="42"/>
      <c r="G35" s="42"/>
      <c r="H35" s="42"/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0</v>
      </c>
      <c r="G36" s="44">
        <f t="shared" si="12"/>
        <v>0</v>
      </c>
      <c r="H36" s="44">
        <f t="shared" si="12"/>
        <v>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E42" si="13">D19-D4</f>
        <v>-6000</v>
      </c>
      <c r="E42" s="51">
        <f t="shared" si="13"/>
        <v>6000</v>
      </c>
      <c r="F42" s="10"/>
      <c r="G42" s="10"/>
      <c r="H42" s="10"/>
      <c r="I42" s="10"/>
      <c r="J42" s="58" t="s">
        <v>25</v>
      </c>
      <c r="K42" s="59"/>
      <c r="L42" s="59"/>
      <c r="M42" s="60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E43" si="14">D21-D6</f>
        <v>-3000</v>
      </c>
      <c r="E43" s="51">
        <f t="shared" si="14"/>
        <v>0</v>
      </c>
      <c r="F43" s="10"/>
      <c r="G43" s="10"/>
      <c r="H43" s="10"/>
      <c r="I43" s="10"/>
      <c r="J43" s="52" t="s">
        <v>30</v>
      </c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5" t="s">
        <v>23</v>
      </c>
      <c r="D44" s="56">
        <f t="shared" ref="D44:E44" si="15">D23-D8</f>
        <v>1140</v>
      </c>
      <c r="E44" s="56">
        <f t="shared" si="15"/>
        <v>-3720</v>
      </c>
      <c r="F44" s="57"/>
      <c r="G44" s="57"/>
      <c r="H44" s="57"/>
      <c r="I44" s="57"/>
      <c r="J44" s="52" t="s">
        <v>24</v>
      </c>
      <c r="K44" s="53"/>
      <c r="L44" s="53"/>
      <c r="M44" s="5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1" t="s">
        <v>26</v>
      </c>
      <c r="C45" s="62" t="s">
        <v>23</v>
      </c>
      <c r="D45" s="63">
        <f t="shared" ref="D45:E45" si="16">D25-D10</f>
        <v>-3000</v>
      </c>
      <c r="E45" s="63">
        <f t="shared" si="16"/>
        <v>4000</v>
      </c>
      <c r="F45" s="66"/>
      <c r="G45" s="66"/>
      <c r="H45" s="66"/>
      <c r="I45" s="66"/>
      <c r="J45" s="58" t="s">
        <v>25</v>
      </c>
      <c r="K45" s="59"/>
      <c r="L45" s="59"/>
      <c r="M45" s="60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4" t="s">
        <v>27</v>
      </c>
      <c r="C46" s="65"/>
      <c r="D46" s="66">
        <f t="shared" ref="D46:E46" si="17">D26-D12</f>
        <v>-10860</v>
      </c>
      <c r="E46" s="66">
        <f t="shared" si="17"/>
        <v>6280</v>
      </c>
      <c r="F46" s="66"/>
      <c r="G46" s="66"/>
      <c r="H46" s="66"/>
      <c r="I46" s="66"/>
      <c r="J46" s="67" t="s">
        <v>31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8"/>
      <c r="C48" s="20" t="s">
        <v>29</v>
      </c>
      <c r="D48" s="21"/>
      <c r="E48" s="21"/>
      <c r="F48" s="21"/>
      <c r="G48" s="21"/>
      <c r="H48" s="21"/>
      <c r="I48" s="21"/>
      <c r="J48" s="21"/>
      <c r="K48" s="21"/>
      <c r="L48" s="21"/>
      <c r="M48" s="2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</sheetData>
  <mergeCells count="23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C48:M48"/>
    <mergeCell ref="B46:C46"/>
    <mergeCell ref="B40:M40"/>
    <mergeCell ref="J41:M41"/>
    <mergeCell ref="J42:M42"/>
    <mergeCell ref="J43:M43"/>
    <mergeCell ref="J44:M44"/>
    <mergeCell ref="J45:M45"/>
    <mergeCell ref="J46:M4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>
        <v>38.0</v>
      </c>
      <c r="G18" s="27"/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76000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>
        <v>35.0</v>
      </c>
      <c r="G20" s="27"/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105000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>
        <v>32.0</v>
      </c>
      <c r="G22" s="27"/>
      <c r="H22" s="27"/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46720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30">
        <v>14.0</v>
      </c>
      <c r="G24" s="27"/>
      <c r="H24" s="27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14000</v>
      </c>
      <c r="G25" s="32">
        <f t="shared" si="9"/>
        <v>0</v>
      </c>
      <c r="H25" s="32">
        <f t="shared" si="9"/>
        <v>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241720</v>
      </c>
      <c r="G26" s="34">
        <f t="shared" si="10"/>
        <v>0</v>
      </c>
      <c r="H26" s="34">
        <f t="shared" si="10"/>
        <v>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200460</v>
      </c>
      <c r="D32" s="40">
        <v>38500.0</v>
      </c>
      <c r="E32" s="40">
        <v>79460.0</v>
      </c>
      <c r="F32" s="40">
        <v>82500.0</v>
      </c>
      <c r="G32" s="40"/>
      <c r="H32" s="40"/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220150</v>
      </c>
      <c r="D33" s="40">
        <v>30650.0</v>
      </c>
      <c r="E33" s="40">
        <v>80000.0</v>
      </c>
      <c r="F33" s="40">
        <v>109500.0</v>
      </c>
      <c r="G33" s="40"/>
      <c r="H33" s="40"/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99670</v>
      </c>
      <c r="D34" s="40">
        <v>12000.0</v>
      </c>
      <c r="E34" s="40">
        <v>25670.0</v>
      </c>
      <c r="F34" s="40">
        <v>62000.0</v>
      </c>
      <c r="G34" s="40"/>
      <c r="H34" s="40"/>
      <c r="I34" s="4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36300</v>
      </c>
      <c r="D35" s="42">
        <v>2000.0</v>
      </c>
      <c r="E35" s="42">
        <v>20000.0</v>
      </c>
      <c r="F35" s="42">
        <v>14300.0</v>
      </c>
      <c r="G35" s="42"/>
      <c r="H35" s="42"/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268300</v>
      </c>
      <c r="G36" s="44">
        <f t="shared" si="12"/>
        <v>0</v>
      </c>
      <c r="H36" s="44">
        <f t="shared" si="12"/>
        <v>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F42" si="13">D19-D4</f>
        <v>-6000</v>
      </c>
      <c r="E42" s="51">
        <f t="shared" si="13"/>
        <v>6000</v>
      </c>
      <c r="F42" s="51">
        <f t="shared" si="13"/>
        <v>-4000</v>
      </c>
      <c r="G42" s="10"/>
      <c r="H42" s="10"/>
      <c r="I42" s="10"/>
      <c r="J42" s="52" t="s">
        <v>24</v>
      </c>
      <c r="K42" s="53"/>
      <c r="L42" s="53"/>
      <c r="M42" s="5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F43" si="14">D21-D6</f>
        <v>-3000</v>
      </c>
      <c r="E43" s="51">
        <f t="shared" si="14"/>
        <v>0</v>
      </c>
      <c r="F43" s="51">
        <f t="shared" si="14"/>
        <v>-7500</v>
      </c>
      <c r="G43" s="10"/>
      <c r="H43" s="10"/>
      <c r="I43" s="10"/>
      <c r="J43" s="52" t="s">
        <v>24</v>
      </c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5" t="s">
        <v>23</v>
      </c>
      <c r="D44" s="56">
        <f t="shared" ref="D44:F44" si="15">D23-D8</f>
        <v>1140</v>
      </c>
      <c r="E44" s="56">
        <f t="shared" si="15"/>
        <v>-3720</v>
      </c>
      <c r="F44" s="56">
        <f t="shared" si="15"/>
        <v>-13280</v>
      </c>
      <c r="G44" s="10"/>
      <c r="H44" s="10"/>
      <c r="I44" s="10"/>
      <c r="J44" s="52" t="s">
        <v>24</v>
      </c>
      <c r="K44" s="53"/>
      <c r="L44" s="53"/>
      <c r="M44" s="5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1" t="s">
        <v>26</v>
      </c>
      <c r="C45" s="62" t="s">
        <v>23</v>
      </c>
      <c r="D45" s="63">
        <f t="shared" ref="D45:F45" si="16">D25-D10</f>
        <v>-3000</v>
      </c>
      <c r="E45" s="63">
        <f t="shared" si="16"/>
        <v>4000</v>
      </c>
      <c r="F45" s="63">
        <f t="shared" si="16"/>
        <v>-10500</v>
      </c>
      <c r="G45" s="10"/>
      <c r="H45" s="10"/>
      <c r="I45" s="10"/>
      <c r="J45" s="52" t="s">
        <v>24</v>
      </c>
      <c r="K45" s="53"/>
      <c r="L45" s="53"/>
      <c r="M45" s="5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4" t="s">
        <v>27</v>
      </c>
      <c r="C46" s="65"/>
      <c r="D46" s="66">
        <f t="shared" ref="D46:F46" si="17">D26-D12</f>
        <v>-10860</v>
      </c>
      <c r="E46" s="66">
        <f t="shared" si="17"/>
        <v>6280</v>
      </c>
      <c r="F46" s="66">
        <f t="shared" si="17"/>
        <v>-35280</v>
      </c>
      <c r="G46" s="66"/>
      <c r="H46" s="66"/>
      <c r="I46" s="66"/>
      <c r="J46" s="67" t="s">
        <v>28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8"/>
      <c r="C48" s="20" t="s">
        <v>29</v>
      </c>
      <c r="D48" s="21"/>
      <c r="E48" s="21"/>
      <c r="F48" s="21"/>
      <c r="G48" s="21"/>
      <c r="H48" s="21"/>
      <c r="I48" s="21"/>
      <c r="J48" s="21"/>
      <c r="K48" s="21"/>
      <c r="L48" s="21"/>
      <c r="M48" s="2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</sheetData>
  <mergeCells count="23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C48:M48"/>
    <mergeCell ref="B46:C46"/>
    <mergeCell ref="B40:M40"/>
    <mergeCell ref="J41:M41"/>
    <mergeCell ref="J42:M42"/>
    <mergeCell ref="J43:M43"/>
    <mergeCell ref="J44:M44"/>
    <mergeCell ref="J45:M45"/>
    <mergeCell ref="J46:M46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>
        <v>38.0</v>
      </c>
      <c r="G18" s="27">
        <v>2.0</v>
      </c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76000</v>
      </c>
      <c r="G19" s="29">
        <f t="shared" si="6"/>
        <v>4000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>
        <v>35.0</v>
      </c>
      <c r="G20" s="30">
        <v>28.5</v>
      </c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105000</v>
      </c>
      <c r="G21" s="29">
        <f t="shared" si="7"/>
        <v>85500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>
        <v>32.0</v>
      </c>
      <c r="G22" s="27">
        <v>20.0</v>
      </c>
      <c r="H22" s="27"/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46720</v>
      </c>
      <c r="G23" s="29">
        <f t="shared" si="8"/>
        <v>29200</v>
      </c>
      <c r="H23" s="29">
        <f t="shared" si="8"/>
        <v>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27">
        <v>14.0</v>
      </c>
      <c r="G24" s="27">
        <v>20.0</v>
      </c>
      <c r="H24" s="27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14000</v>
      </c>
      <c r="G25" s="32">
        <f t="shared" si="9"/>
        <v>20000</v>
      </c>
      <c r="H25" s="32">
        <f t="shared" si="9"/>
        <v>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241720</v>
      </c>
      <c r="G26" s="34">
        <f t="shared" si="10"/>
        <v>138700</v>
      </c>
      <c r="H26" s="34">
        <f t="shared" si="10"/>
        <v>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201910</v>
      </c>
      <c r="D32" s="40">
        <v>38500.0</v>
      </c>
      <c r="E32" s="40">
        <v>79460.0</v>
      </c>
      <c r="F32" s="40">
        <v>82500.0</v>
      </c>
      <c r="G32" s="40">
        <v>1450.0</v>
      </c>
      <c r="H32" s="40"/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289650</v>
      </c>
      <c r="D33" s="40">
        <v>30650.0</v>
      </c>
      <c r="E33" s="40">
        <v>80000.0</v>
      </c>
      <c r="F33" s="40">
        <v>109500.0</v>
      </c>
      <c r="G33" s="40">
        <v>69500.0</v>
      </c>
      <c r="H33" s="40"/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111870</v>
      </c>
      <c r="D34" s="40">
        <v>12000.0</v>
      </c>
      <c r="E34" s="40">
        <v>25670.0</v>
      </c>
      <c r="F34" s="40">
        <v>62000.0</v>
      </c>
      <c r="G34" s="40">
        <v>12200.0</v>
      </c>
      <c r="H34" s="40"/>
      <c r="I34" s="4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45200</v>
      </c>
      <c r="D35" s="42">
        <v>2000.0</v>
      </c>
      <c r="E35" s="42">
        <v>20000.0</v>
      </c>
      <c r="F35" s="42">
        <v>14300.0</v>
      </c>
      <c r="G35" s="42">
        <v>8900.0</v>
      </c>
      <c r="H35" s="42"/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268300</v>
      </c>
      <c r="G36" s="44">
        <f t="shared" si="12"/>
        <v>92050</v>
      </c>
      <c r="H36" s="44">
        <f t="shared" si="12"/>
        <v>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G42" si="13">D19-D4</f>
        <v>-6000</v>
      </c>
      <c r="E42" s="51">
        <f t="shared" si="13"/>
        <v>6000</v>
      </c>
      <c r="F42" s="51">
        <f t="shared" si="13"/>
        <v>-4000</v>
      </c>
      <c r="G42" s="51">
        <f t="shared" si="13"/>
        <v>4000</v>
      </c>
      <c r="H42" s="10"/>
      <c r="I42" s="10"/>
      <c r="J42" s="58" t="s">
        <v>25</v>
      </c>
      <c r="K42" s="59"/>
      <c r="L42" s="59"/>
      <c r="M42" s="60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G43" si="14">D21-D6</f>
        <v>-3000</v>
      </c>
      <c r="E43" s="51">
        <f t="shared" si="14"/>
        <v>0</v>
      </c>
      <c r="F43" s="51">
        <f t="shared" si="14"/>
        <v>-7500</v>
      </c>
      <c r="G43" s="51">
        <f t="shared" si="14"/>
        <v>10500</v>
      </c>
      <c r="H43" s="10"/>
      <c r="I43" s="10"/>
      <c r="J43" s="58" t="s">
        <v>25</v>
      </c>
      <c r="K43" s="59"/>
      <c r="L43" s="59"/>
      <c r="M43" s="60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5" t="s">
        <v>23</v>
      </c>
      <c r="D44" s="56">
        <f t="shared" ref="D44:G44" si="15">D23-D8</f>
        <v>1140</v>
      </c>
      <c r="E44" s="56">
        <f t="shared" si="15"/>
        <v>-3720</v>
      </c>
      <c r="F44" s="56">
        <f t="shared" si="15"/>
        <v>-13280</v>
      </c>
      <c r="G44" s="56">
        <f t="shared" si="15"/>
        <v>4200</v>
      </c>
      <c r="H44" s="57"/>
      <c r="I44" s="57"/>
      <c r="J44" s="58" t="s">
        <v>25</v>
      </c>
      <c r="K44" s="59"/>
      <c r="L44" s="59"/>
      <c r="M44" s="6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1" t="s">
        <v>26</v>
      </c>
      <c r="C45" s="62" t="s">
        <v>23</v>
      </c>
      <c r="D45" s="63">
        <f t="shared" ref="D45:G45" si="16">D25-D10</f>
        <v>-3000</v>
      </c>
      <c r="E45" s="63">
        <f t="shared" si="16"/>
        <v>4000</v>
      </c>
      <c r="F45" s="63">
        <f t="shared" si="16"/>
        <v>-10500</v>
      </c>
      <c r="G45" s="63">
        <f t="shared" si="16"/>
        <v>4500</v>
      </c>
      <c r="H45" s="66"/>
      <c r="I45" s="66"/>
      <c r="J45" s="58" t="s">
        <v>25</v>
      </c>
      <c r="K45" s="59"/>
      <c r="L45" s="59"/>
      <c r="M45" s="60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4" t="s">
        <v>27</v>
      </c>
      <c r="C46" s="65"/>
      <c r="D46" s="66">
        <f t="shared" ref="D46:G46" si="17">D26-D12</f>
        <v>-10860</v>
      </c>
      <c r="E46" s="66">
        <f t="shared" si="17"/>
        <v>6280</v>
      </c>
      <c r="F46" s="66">
        <f t="shared" si="17"/>
        <v>-35280</v>
      </c>
      <c r="G46" s="66">
        <f t="shared" si="17"/>
        <v>23200</v>
      </c>
      <c r="H46" s="66"/>
      <c r="I46" s="66"/>
      <c r="J46" s="67" t="s">
        <v>31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8"/>
      <c r="C48" s="20" t="s">
        <v>29</v>
      </c>
      <c r="D48" s="21"/>
      <c r="E48" s="21"/>
      <c r="F48" s="21"/>
      <c r="G48" s="21"/>
      <c r="H48" s="21"/>
      <c r="I48" s="21"/>
      <c r="J48" s="21"/>
      <c r="K48" s="21"/>
      <c r="L48" s="21"/>
      <c r="M48" s="2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</sheetData>
  <mergeCells count="23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C48:M48"/>
    <mergeCell ref="B46:C46"/>
    <mergeCell ref="B40:M40"/>
    <mergeCell ref="J41:M41"/>
    <mergeCell ref="J42:M42"/>
    <mergeCell ref="J43:M43"/>
    <mergeCell ref="J44:M44"/>
    <mergeCell ref="J45:M45"/>
    <mergeCell ref="J46:M46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>
        <v>38.0</v>
      </c>
      <c r="G18" s="27">
        <v>2.0</v>
      </c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76000</v>
      </c>
      <c r="G19" s="29">
        <f t="shared" si="6"/>
        <v>4000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>
        <v>35.0</v>
      </c>
      <c r="G20" s="30">
        <v>28.5</v>
      </c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105000</v>
      </c>
      <c r="G21" s="29">
        <f t="shared" si="7"/>
        <v>85500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>
        <v>32.0</v>
      </c>
      <c r="G22" s="27">
        <v>20.0</v>
      </c>
      <c r="H22" s="27">
        <v>11.0</v>
      </c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46720</v>
      </c>
      <c r="G23" s="29">
        <f t="shared" si="8"/>
        <v>29200</v>
      </c>
      <c r="H23" s="29">
        <f t="shared" si="8"/>
        <v>16060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27">
        <v>14.0</v>
      </c>
      <c r="G24" s="27">
        <v>20.0</v>
      </c>
      <c r="H24" s="27">
        <v>28.0</v>
      </c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14000</v>
      </c>
      <c r="G25" s="32">
        <f t="shared" si="9"/>
        <v>20000</v>
      </c>
      <c r="H25" s="32">
        <f t="shared" si="9"/>
        <v>28000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241720</v>
      </c>
      <c r="G26" s="34">
        <f t="shared" si="10"/>
        <v>138700</v>
      </c>
      <c r="H26" s="34">
        <f t="shared" si="10"/>
        <v>44060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201910</v>
      </c>
      <c r="D32" s="40">
        <v>38500.0</v>
      </c>
      <c r="E32" s="40">
        <v>79460.0</v>
      </c>
      <c r="F32" s="40">
        <v>82500.0</v>
      </c>
      <c r="G32" s="40">
        <v>1450.0</v>
      </c>
      <c r="H32" s="40">
        <v>0.0</v>
      </c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289650</v>
      </c>
      <c r="D33" s="40">
        <v>30650.0</v>
      </c>
      <c r="E33" s="40">
        <v>80000.0</v>
      </c>
      <c r="F33" s="40">
        <v>109500.0</v>
      </c>
      <c r="G33" s="40">
        <v>69500.0</v>
      </c>
      <c r="H33" s="40">
        <v>0.0</v>
      </c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124270</v>
      </c>
      <c r="D34" s="40">
        <v>12000.0</v>
      </c>
      <c r="E34" s="40">
        <v>25670.0</v>
      </c>
      <c r="F34" s="40">
        <v>62000.0</v>
      </c>
      <c r="G34" s="40">
        <v>12200.0</v>
      </c>
      <c r="H34" s="40">
        <v>12400.0</v>
      </c>
      <c r="I34" s="4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80600</v>
      </c>
      <c r="D35" s="42">
        <v>2000.0</v>
      </c>
      <c r="E35" s="42">
        <v>20000.0</v>
      </c>
      <c r="F35" s="42">
        <v>14300.0</v>
      </c>
      <c r="G35" s="42">
        <v>8900.0</v>
      </c>
      <c r="H35" s="42">
        <v>35400.0</v>
      </c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268300</v>
      </c>
      <c r="G36" s="44">
        <f t="shared" si="12"/>
        <v>92050</v>
      </c>
      <c r="H36" s="44">
        <f t="shared" si="12"/>
        <v>47800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G42" si="13">D19-D4</f>
        <v>-6000</v>
      </c>
      <c r="E42" s="51">
        <f t="shared" si="13"/>
        <v>6000</v>
      </c>
      <c r="F42" s="51">
        <f t="shared" si="13"/>
        <v>-4000</v>
      </c>
      <c r="G42" s="51">
        <f t="shared" si="13"/>
        <v>4000</v>
      </c>
      <c r="H42" s="10"/>
      <c r="I42" s="10"/>
      <c r="J42" s="52"/>
      <c r="K42" s="53"/>
      <c r="L42" s="53"/>
      <c r="M42" s="5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G43" si="14">D21-D6</f>
        <v>-3000</v>
      </c>
      <c r="E43" s="51">
        <f t="shared" si="14"/>
        <v>0</v>
      </c>
      <c r="F43" s="51">
        <f t="shared" si="14"/>
        <v>-7500</v>
      </c>
      <c r="G43" s="51">
        <f t="shared" si="14"/>
        <v>10500</v>
      </c>
      <c r="H43" s="10"/>
      <c r="I43" s="10"/>
      <c r="J43" s="52"/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5" t="s">
        <v>23</v>
      </c>
      <c r="D44" s="56">
        <f t="shared" ref="D44:H44" si="15">D23-D8</f>
        <v>1140</v>
      </c>
      <c r="E44" s="56">
        <f t="shared" si="15"/>
        <v>-3720</v>
      </c>
      <c r="F44" s="56">
        <f t="shared" si="15"/>
        <v>-13280</v>
      </c>
      <c r="G44" s="56">
        <f t="shared" si="15"/>
        <v>4200</v>
      </c>
      <c r="H44" s="56">
        <f t="shared" si="15"/>
        <v>3560</v>
      </c>
      <c r="I44" s="57"/>
      <c r="J44" s="58" t="s">
        <v>25</v>
      </c>
      <c r="K44" s="59"/>
      <c r="L44" s="59"/>
      <c r="M44" s="6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1" t="s">
        <v>26</v>
      </c>
      <c r="C45" s="62" t="s">
        <v>23</v>
      </c>
      <c r="D45" s="63">
        <f t="shared" ref="D45:H45" si="16">D25-D10</f>
        <v>-3000</v>
      </c>
      <c r="E45" s="63">
        <f t="shared" si="16"/>
        <v>4000</v>
      </c>
      <c r="F45" s="63">
        <f t="shared" si="16"/>
        <v>-10500</v>
      </c>
      <c r="G45" s="63">
        <f t="shared" si="16"/>
        <v>4500</v>
      </c>
      <c r="H45" s="63">
        <f t="shared" si="16"/>
        <v>-6600</v>
      </c>
      <c r="I45" s="66"/>
      <c r="J45" s="52" t="s">
        <v>24</v>
      </c>
      <c r="K45" s="53"/>
      <c r="L45" s="53"/>
      <c r="M45" s="5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4" t="s">
        <v>27</v>
      </c>
      <c r="C46" s="65"/>
      <c r="D46" s="66">
        <f t="shared" ref="D46:H46" si="17">D26-D12</f>
        <v>-10860</v>
      </c>
      <c r="E46" s="66">
        <f t="shared" si="17"/>
        <v>6280</v>
      </c>
      <c r="F46" s="66">
        <f t="shared" si="17"/>
        <v>-35280</v>
      </c>
      <c r="G46" s="66">
        <f t="shared" si="17"/>
        <v>23200</v>
      </c>
      <c r="H46" s="66">
        <f t="shared" si="17"/>
        <v>-3040</v>
      </c>
      <c r="I46" s="66"/>
      <c r="J46" s="67" t="s">
        <v>28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8"/>
      <c r="C48" s="20" t="s">
        <v>29</v>
      </c>
      <c r="D48" s="21"/>
      <c r="E48" s="21"/>
      <c r="F48" s="21"/>
      <c r="G48" s="21"/>
      <c r="H48" s="21"/>
      <c r="I48" s="21"/>
      <c r="J48" s="21"/>
      <c r="K48" s="21"/>
      <c r="L48" s="21"/>
      <c r="M48" s="2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</sheetData>
  <mergeCells count="23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C48:M48"/>
    <mergeCell ref="B46:C46"/>
    <mergeCell ref="B40:M40"/>
    <mergeCell ref="J41:M41"/>
    <mergeCell ref="J42:M42"/>
    <mergeCell ref="J43:M43"/>
    <mergeCell ref="J44:M44"/>
    <mergeCell ref="J45:M45"/>
    <mergeCell ref="J46:M46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>
        <v>38.0</v>
      </c>
      <c r="G18" s="27">
        <v>2.0</v>
      </c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76000</v>
      </c>
      <c r="G19" s="29">
        <f t="shared" si="6"/>
        <v>4000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>
        <v>35.0</v>
      </c>
      <c r="G20" s="30">
        <v>28.5</v>
      </c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105000</v>
      </c>
      <c r="G21" s="29">
        <f t="shared" si="7"/>
        <v>85500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>
        <v>32.0</v>
      </c>
      <c r="G22" s="27">
        <v>20.0</v>
      </c>
      <c r="H22" s="27">
        <v>11.0</v>
      </c>
      <c r="I22" s="27">
        <v>10.0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46720</v>
      </c>
      <c r="G23" s="29">
        <f t="shared" si="8"/>
        <v>29200</v>
      </c>
      <c r="H23" s="29">
        <f t="shared" si="8"/>
        <v>16060</v>
      </c>
      <c r="I23" s="29">
        <f t="shared" si="8"/>
        <v>14600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27">
        <v>14.0</v>
      </c>
      <c r="G24" s="27">
        <v>20.0</v>
      </c>
      <c r="H24" s="27">
        <v>28.0</v>
      </c>
      <c r="I24" s="27">
        <v>17.0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14000</v>
      </c>
      <c r="G25" s="32">
        <f t="shared" si="9"/>
        <v>20000</v>
      </c>
      <c r="H25" s="32">
        <f t="shared" si="9"/>
        <v>28000</v>
      </c>
      <c r="I25" s="32">
        <f t="shared" si="9"/>
        <v>17000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241720</v>
      </c>
      <c r="G26" s="34">
        <f t="shared" si="10"/>
        <v>138700</v>
      </c>
      <c r="H26" s="34">
        <f t="shared" si="10"/>
        <v>44060</v>
      </c>
      <c r="I26" s="34">
        <f t="shared" si="10"/>
        <v>31600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201910</v>
      </c>
      <c r="D32" s="40">
        <v>38500.0</v>
      </c>
      <c r="E32" s="40">
        <v>79460.0</v>
      </c>
      <c r="F32" s="40">
        <v>82500.0</v>
      </c>
      <c r="G32" s="40">
        <v>1450.0</v>
      </c>
      <c r="H32" s="40">
        <v>0.0</v>
      </c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289650</v>
      </c>
      <c r="D33" s="40">
        <v>30650.0</v>
      </c>
      <c r="E33" s="40">
        <v>80000.0</v>
      </c>
      <c r="F33" s="40">
        <v>109500.0</v>
      </c>
      <c r="G33" s="40">
        <v>69500.0</v>
      </c>
      <c r="H33" s="40">
        <v>0.0</v>
      </c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146570</v>
      </c>
      <c r="D34" s="40">
        <v>12000.0</v>
      </c>
      <c r="E34" s="40">
        <v>25670.0</v>
      </c>
      <c r="F34" s="40">
        <v>62000.0</v>
      </c>
      <c r="G34" s="40">
        <v>12200.0</v>
      </c>
      <c r="H34" s="40">
        <v>12400.0</v>
      </c>
      <c r="I34" s="40">
        <v>22300.0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113200</v>
      </c>
      <c r="D35" s="42">
        <v>2000.0</v>
      </c>
      <c r="E35" s="42">
        <v>20000.0</v>
      </c>
      <c r="F35" s="42">
        <v>14300.0</v>
      </c>
      <c r="G35" s="42">
        <v>8900.0</v>
      </c>
      <c r="H35" s="42">
        <v>35400.0</v>
      </c>
      <c r="I35" s="42">
        <v>32600.0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268300</v>
      </c>
      <c r="G36" s="44">
        <f t="shared" si="12"/>
        <v>92050</v>
      </c>
      <c r="H36" s="44">
        <f t="shared" si="12"/>
        <v>47800</v>
      </c>
      <c r="I36" s="44">
        <f t="shared" si="12"/>
        <v>54900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G42" si="13">D19-D4</f>
        <v>-6000</v>
      </c>
      <c r="E42" s="51">
        <f t="shared" si="13"/>
        <v>6000</v>
      </c>
      <c r="F42" s="51">
        <f t="shared" si="13"/>
        <v>-4000</v>
      </c>
      <c r="G42" s="51">
        <f t="shared" si="13"/>
        <v>4000</v>
      </c>
      <c r="H42" s="10"/>
      <c r="I42" s="10"/>
      <c r="J42" s="52"/>
      <c r="K42" s="53"/>
      <c r="L42" s="53"/>
      <c r="M42" s="5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G43" si="14">D21-D6</f>
        <v>-3000</v>
      </c>
      <c r="E43" s="51">
        <f t="shared" si="14"/>
        <v>0</v>
      </c>
      <c r="F43" s="51">
        <f t="shared" si="14"/>
        <v>-7500</v>
      </c>
      <c r="G43" s="51">
        <f t="shared" si="14"/>
        <v>10500</v>
      </c>
      <c r="H43" s="10"/>
      <c r="I43" s="10"/>
      <c r="J43" s="52"/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5" t="s">
        <v>23</v>
      </c>
      <c r="D44" s="56">
        <f t="shared" ref="D44:I44" si="15">D23-D8</f>
        <v>1140</v>
      </c>
      <c r="E44" s="56">
        <f t="shared" si="15"/>
        <v>-3720</v>
      </c>
      <c r="F44" s="56">
        <f t="shared" si="15"/>
        <v>-13280</v>
      </c>
      <c r="G44" s="56">
        <f t="shared" si="15"/>
        <v>4200</v>
      </c>
      <c r="H44" s="56">
        <f t="shared" si="15"/>
        <v>3560</v>
      </c>
      <c r="I44" s="56">
        <f t="shared" si="15"/>
        <v>8100</v>
      </c>
      <c r="J44" s="58" t="s">
        <v>25</v>
      </c>
      <c r="K44" s="59"/>
      <c r="L44" s="59"/>
      <c r="M44" s="6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1" t="s">
        <v>26</v>
      </c>
      <c r="C45" s="62" t="s">
        <v>23</v>
      </c>
      <c r="D45" s="63">
        <f t="shared" ref="D45:I45" si="16">D25-D10</f>
        <v>-3000</v>
      </c>
      <c r="E45" s="63">
        <f t="shared" si="16"/>
        <v>4000</v>
      </c>
      <c r="F45" s="63">
        <f t="shared" si="16"/>
        <v>-10500</v>
      </c>
      <c r="G45" s="63">
        <f t="shared" si="16"/>
        <v>4500</v>
      </c>
      <c r="H45" s="63">
        <f t="shared" si="16"/>
        <v>-6600</v>
      </c>
      <c r="I45" s="63">
        <f t="shared" si="16"/>
        <v>11600</v>
      </c>
      <c r="J45" s="58" t="s">
        <v>25</v>
      </c>
      <c r="K45" s="59"/>
      <c r="L45" s="59"/>
      <c r="M45" s="60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4" t="s">
        <v>27</v>
      </c>
      <c r="C46" s="65"/>
      <c r="D46" s="66">
        <f t="shared" ref="D46:I46" si="17">D26-D12</f>
        <v>-10860</v>
      </c>
      <c r="E46" s="66">
        <f t="shared" si="17"/>
        <v>6280</v>
      </c>
      <c r="F46" s="66">
        <f t="shared" si="17"/>
        <v>-35280</v>
      </c>
      <c r="G46" s="66">
        <f t="shared" si="17"/>
        <v>23200</v>
      </c>
      <c r="H46" s="66">
        <f t="shared" si="17"/>
        <v>-3040</v>
      </c>
      <c r="I46" s="66">
        <f t="shared" si="17"/>
        <v>19700</v>
      </c>
      <c r="J46" s="67" t="s">
        <v>31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8"/>
      <c r="C48" s="20" t="s">
        <v>29</v>
      </c>
      <c r="D48" s="21"/>
      <c r="E48" s="21"/>
      <c r="F48" s="21"/>
      <c r="G48" s="21"/>
      <c r="H48" s="21"/>
      <c r="I48" s="21"/>
      <c r="J48" s="21"/>
      <c r="K48" s="21"/>
      <c r="L48" s="21"/>
      <c r="M48" s="2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</sheetData>
  <mergeCells count="23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C48:M48"/>
    <mergeCell ref="B46:C46"/>
    <mergeCell ref="B40:M40"/>
    <mergeCell ref="J41:M41"/>
    <mergeCell ref="J42:M42"/>
    <mergeCell ref="J43:M43"/>
    <mergeCell ref="J44:M44"/>
    <mergeCell ref="J45:M45"/>
    <mergeCell ref="J46:M46"/>
  </mergeCells>
  <drawing r:id="rId1"/>
</worksheet>
</file>